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eegovg01-my.sharepoint.com/personal/kati_eller_rtk_ee/Documents/Töölaud/"/>
    </mc:Choice>
  </mc:AlternateContent>
  <xr:revisionPtr revIDLastSave="0" documentId="8_{80CE888B-F933-44ED-8DFD-566FD6728118}" xr6:coauthVersionLast="47" xr6:coauthVersionMax="47" xr10:uidLastSave="{00000000-0000-0000-0000-000000000000}"/>
  <bookViews>
    <workbookView xWindow="-28920" yWindow="-120" windowWidth="29040" windowHeight="15720" xr2:uid="{5AB8273B-3101-4EA5-9E70-5D421E21754D}"/>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H34" i="1"/>
  <c r="H33" i="1"/>
  <c r="H32" i="1"/>
  <c r="H28" i="1"/>
  <c r="H27" i="1"/>
  <c r="H26" i="1"/>
  <c r="H25" i="1"/>
  <c r="H24" i="1"/>
  <c r="H23" i="1"/>
  <c r="H3" i="1"/>
</calcChain>
</file>

<file path=xl/sharedStrings.xml><?xml version="1.0" encoding="utf-8"?>
<sst xmlns="http://schemas.openxmlformats.org/spreadsheetml/2006/main" count="191" uniqueCount="118">
  <si>
    <t>Jrk nr</t>
  </si>
  <si>
    <t>Asutus</t>
  </si>
  <si>
    <t>Lähteülesande/sisendi esitamise eest vastutava isik</t>
  </si>
  <si>
    <t>Riigihanke nimetus</t>
  </si>
  <si>
    <t>Hanke objekti lühikirjeldus</t>
  </si>
  <si>
    <t>Lepingu eeldatav maksumus ilma käibemaksuta</t>
  </si>
  <si>
    <t>Lepingu soovitav sõlmimise kuupäev</t>
  </si>
  <si>
    <t>LÜ RTKle esitamise tähtaeg</t>
  </si>
  <si>
    <t>Lepingu kestus kuudes</t>
  </si>
  <si>
    <t>Rahastus</t>
  </si>
  <si>
    <t>Justiits- ja Digiministeerium</t>
  </si>
  <si>
    <t>Kaarel Sepp
kaarel.sepp@justdigi.ee</t>
  </si>
  <si>
    <t>Tulevikukindel andmemajanduse ökosüsteem ja taristulised lahendused: inimese digitaalse kaksiku kontseptsioon ja prototüüp</t>
  </si>
  <si>
    <t>Antud projekti eesmärk on välja töötada inimese digitaalse kaksiku kontseptsioon ning luua selle lõppkasutajate poolt valideeritud prototüüp. Projekti kontekstis mõistetakse inimese digitaalset kaksikut kui  inimese virtuaalset koopiat, mida saab kasutada erinevatel eesmärkidel - teenuste osutamiseks, õiguste haldamiseks, ligipääsu võimaldamiseks andmetele, andmetöötlusest läbipaistvuse tagamiseks, olukorra teadvustamiseks, registrikultuuri juurutamiseks, eelistuste ja vajaduste haldamiseks jne.</t>
  </si>
  <si>
    <t>RE</t>
  </si>
  <si>
    <t xml:space="preserve">Kerstin Vaikmaa, kerstin.vaikmaa@justdigi.ee </t>
  </si>
  <si>
    <t>Suuline- ja kirjalik tõlketeenus</t>
  </si>
  <si>
    <t>Raamleping suulise- ja kirjaliku tõlketeenuse tellimiseks</t>
  </si>
  <si>
    <t>(osaliselt) välisvahendid</t>
  </si>
  <si>
    <t>Karl Andreas Sprenk, karl.sprenk@justdigi.ee</t>
  </si>
  <si>
    <t>Hindamisvahend elementaarse digioskuste taseme mõõtmiseks</t>
  </si>
  <si>
    <t>Pakkuja leidmine hindamisvahendi (tööriista) ja metoodika väljatöötamiseks</t>
  </si>
  <si>
    <t>6 kuud</t>
  </si>
  <si>
    <t>Koolituse mõju mõõtmise metoodika väljatöötamine ja juurutamine</t>
  </si>
  <si>
    <t>Pakkuja leidmine mõju mõõtmise metoodika väljatöötamiseks</t>
  </si>
  <si>
    <t>Kuldar Aas 
(v-o toetab ka oskuste tiim)</t>
  </si>
  <si>
    <t>Andmepõhise otsustamise koolitus</t>
  </si>
  <si>
    <t>Digiriigi Akadeemia 2-3 kursuse loomine ja klassiruumikoolitus 5-6 koolitusgrupile</t>
  </si>
  <si>
    <t>7 kuud</t>
  </si>
  <si>
    <t>Hendrik Roland Helm, hendrikroland.helm@justdigi.ee</t>
  </si>
  <si>
    <t>Digiriigi Akadeemia e-kursuste videote valmistamine (raamleping)</t>
  </si>
  <si>
    <t>Sotsiaalteenus. Pakkuja leidmine Digiriigi Akadeemia e-kursustele audiovisuaalsete õppematerjalide loomiseks ning ajakohastamiseks vajaliku multimeedia spetsialisti kompetentsi tagamiseks. Tegemist on raamlepinguga, mille tegelik maht ja maksumus täpsustub lepingu täitmise käigus</t>
  </si>
  <si>
    <t>01.10.2025</t>
  </si>
  <si>
    <t>28 kuud</t>
  </si>
  <si>
    <t>Joel Kotsjuba
 joel.kotsjuba@justdigi.ee</t>
  </si>
  <si>
    <t>Disainisüsteemi riigiülese juhtimismudeli väljatöötamine ja juurutamine</t>
  </si>
  <si>
    <t>VEERA disainisüsteemi riigiülese juhtimis- ja haldusmudeli väljatöötamiseks vajalik strateegiline ning disainialane tugi ja konsultatsioon</t>
  </si>
  <si>
    <t>9 kuud</t>
  </si>
  <si>
    <t>SF</t>
  </si>
  <si>
    <t>Kuldar Aas
kuldar.aas@justdigi.ee</t>
  </si>
  <si>
    <t>Andmehalduse töövahendite tervikliku raamistiku loomine</t>
  </si>
  <si>
    <t xml:space="preserve">Raamistik annab ülevaate andmehalduse töövahendite (turul olevate tarkvaratoodete) tüüpidest ja kasutuseesmärkidest. Samuti kaardistatakse enim levinud (sh rahvusvahelised) tarkvarad ning viiakse läbi nende võrdlev analüüs, kirjeldatakse nende sobivust erinevat tüüpi asutustele. Raamistik aitab asutusi andmehalduse tarkvaravajaduste hindamistel ja turu võimalustele vastavate hangete koostamisel    </t>
  </si>
  <si>
    <t>Andmehalduse mõjuanalüüs</t>
  </si>
  <si>
    <t>Analüüsi eesmärgiks on selgelt välja tuua andmehaldusest saadava kasu ja kulu komponendid, tuvastada kõige olulisemad / kriitilisemad andmehalduse tegevused, esitada hinnang andmehalduse laialdase juurutamise mõjule Eesti avalikus sektoris</t>
  </si>
  <si>
    <t>projektijuht (alustab juunis 2025)</t>
  </si>
  <si>
    <t>Keskse talendipanga prototüübi välja töötamine</t>
  </si>
  <si>
    <t>Pakkuja leidmine analüüsi ning (vajadusel) arendustööde teostamiseks</t>
  </si>
  <si>
    <t>01.06.2025</t>
  </si>
  <si>
    <t>Andmevarade kaardistuse raamistiku loomine ja piloteerimine</t>
  </si>
  <si>
    <t>Raamistik annab asutustele praktilised juhised oma andmevarade kaardistamiseks, sh varade kasutushuvi ja väärtuse tuvastamiseks</t>
  </si>
  <si>
    <t>Ott Velsberg
ott.velsberg@justdigi.ee</t>
  </si>
  <si>
    <t>Andmeteaduse võistluse läbiviimine</t>
  </si>
  <si>
    <t>Andmeteaduse võistluse korraldamine, eesmärgiga toetada uute teenuste ja lahenduste loomist riigi käes olevate andmete pinnalt.</t>
  </si>
  <si>
    <t>Digiriigi Akadeemia e-kursuste disaini teostamine (raamleping)</t>
  </si>
  <si>
    <t>Sotsiaalteenus. Pakkuja leidmine Digiriigi Akadeemia e-kursuste loomiseks ning ajakohastamiseks vajaliku õppedisaineri kompetentsi tagamiseks. Tegemist on raamlepinguga, mille tegelik maht ja maksumus täpsustub lepingu täitmise käigus</t>
  </si>
  <si>
    <t>Ümberõppeprogramm (naistele) koos kaugpraktika kontseptsiooni kirjeldamise ning pakkumisega</t>
  </si>
  <si>
    <t>Sotsiaalteenus. Pakkuja leidmine ümberõppeprogrammi ja kaugpraktika kontseptsiooni väljatöötamiseks ning pakkumiseks sihtrühmale</t>
  </si>
  <si>
    <t>24 kuud</t>
  </si>
  <si>
    <t>Kesksed koolitusvõimalused IT-majade spetsialistidele (raamleping)</t>
  </si>
  <si>
    <t>Sotsiaalteenus. Pakkuja leidmine koolitusvõimaluste pakkumiseks sihtrühmale. Tegemist on raamlepinguga, mille tegelik maht ja maksumus täpsustub lepingu täitmise käigus</t>
  </si>
  <si>
    <t>Emma Bachmann emma.bachmann@justdigi.ee</t>
  </si>
  <si>
    <t>Iseseisva keeleõppe pesa vanglates</t>
  </si>
  <si>
    <t>Igasse (3) vanglasse loodav isesseisva eesti keele õppe pesa, mis koosneb 3 komponendist: õpioskuste arendus ja keeleõppe metoodikad; eesti keele õppematerjalid; eesti ühiskonda ja kultuuri tutvustavad eestikeelsed materjalid. Tehnilise kirjeldus koostatakse koostöös HTMi, INSA ja Sisekaitseakadeemia keeleõppe valdkonna ekspertidega ning läbi viiakse turu-uuring.</t>
  </si>
  <si>
    <t>Regiina Sepp
regiina.sepp@justsigi.ee</t>
  </si>
  <si>
    <t>Elementaarse andmekirjaoskuse kompentesntsi mudel, turundus, koolitused digiriigiakadeemias</t>
  </si>
  <si>
    <t>Hanke tulemusena tekib Eesti andmekirjaoskuse kompententsi mudel, mille tulemusel on võimalik paremini tasemeid hinnata. Samuti luuakse erinevad koolitused tõstmaks teadmust digivaldkonnast üleüldiselt ning turundus, et koolitused jõuaksid peamiste sihtgruppideni</t>
  </si>
  <si>
    <t>REF</t>
  </si>
  <si>
    <t>Rein Oidekivi rein.oidekivi@justdigi.ee</t>
  </si>
  <si>
    <t>Riigi IT-teemaline taskuhääling 2026</t>
  </si>
  <si>
    <t>Riigi infotehnoloogia teemalise raadiosaadete sarja salvestamine ja levitamine ning saates käsitletud teemade põhjal artiklite koostamine ja avaldamine.</t>
  </si>
  <si>
    <t>täpsustamisel</t>
  </si>
  <si>
    <t>IT-juhtide metsaseminar 2025</t>
  </si>
  <si>
    <t xml:space="preserve">Seminar digipöörete ja muude digiarengute kogemuste jagamiseks ning ühiste eesmärkide seadmiseks avaliku sektori IT-valdkonna ja toetavate valdkondade juhtide seas. </t>
  </si>
  <si>
    <t>Digiriigi Akadeemia platvormi arendustööd (kõrgkäideldavus ja pilvekõlblikkus)</t>
  </si>
  <si>
    <t>Pakkuja leidmine Digiriigi Akadeemia platvormi kriitiliste arendustööde teostamiseks, mis on vajalikud platvormi kõrgkäideldavuse ja pilvekõlblikkuse saavutamiseks</t>
  </si>
  <si>
    <t>TEHTUD</t>
  </si>
  <si>
    <t>Taavi Viilukas
taavi.viilukas@justdigi.ee</t>
  </si>
  <si>
    <t>KÜDI sügiskursus, 
elluviija RKK</t>
  </si>
  <si>
    <t>Kõrgemate küberkaitse ja digiriigi kursuste korraldamine</t>
  </si>
  <si>
    <t>-</t>
  </si>
  <si>
    <t>riigieelarve</t>
  </si>
  <si>
    <t>Natalja Zinovjeva 
natalja.zinovjeva@justdigi.ee</t>
  </si>
  <si>
    <t xml:space="preserve">Küberturvalisuse toetusvaldkondade määratlemine (sh analüüs, kus turg toimib ja mis vajab riigi poolt toetamist). Minimaalne ja maksimaalne vajadus valdkondade toeks (analüüs 2025-2035 perspektiivis). </t>
  </si>
  <si>
    <t>Küberturvalisuse valdkonna riigitoetust vajavate tegevuste väljaselgitamine</t>
  </si>
  <si>
    <t>Kristina Kivisild 
kristina.kivisild@justdigi.ee</t>
  </si>
  <si>
    <t xml:space="preserve">Krüptograafia uuendused: postkvantkrüptograafia riiklik teekaart  </t>
  </si>
  <si>
    <r>
      <t xml:space="preserve">Eesmärgiks on koostada postkvant teekaart Eestis kvantkindla krüptograafia kasutuselevõtuks, ülemineku kontseptsioon ja tegevuskava. Etapiviisiline dokument (teekaart), mis sisaldab tegevuskava postkvant krüptograafia kasutuselevõtuks. Teekaart pakub suuniseid ja etappe postkvant-tehnoloogiate riiklikul tasandil rakendamiseks. 
</t>
    </r>
    <r>
      <rPr>
        <i/>
        <sz val="12"/>
        <color theme="1"/>
        <rFont val="Times New Roman"/>
        <family val="1"/>
        <charset val="186"/>
      </rPr>
      <t xml:space="preserve">Oluline post-kvant riskianalüüs, ilma milleta ei tea võimalike mõjusid ja riske. Vaja kaardistada kriitilised infosüsteemid ja baastaristu, mis peavad olema kaitstud esimesel võimalusel.  (nt riiklik andmekaitse ja eID jne). Vajalik selege ja arusaadav tegevus- ja ajakava post-kvandile üle minekuks. Ministeerium on eestvedaja, kuid tehnilised teadmised tuleb sisse osta. Eestis on kokku antud valdkonna eksperte alla kümne. </t>
    </r>
  </si>
  <si>
    <t>Argo Kruusmaa Argo.Kruusmaa@justdigi.ee</t>
  </si>
  <si>
    <t>Narkotestide soetamine Vanglateenistusele</t>
  </si>
  <si>
    <t>Narkootiliste ainete kiirtestide soetamine selleks, et teostada vanglates ja kriminaalhoolduses kontrolltoiminguid hooldusaluste ja vangide üle</t>
  </si>
  <si>
    <t>Anna Kuus
anna.kuus@justdigi.ee</t>
  </si>
  <si>
    <t xml:space="preserve">Küberohtude mõju minimeerimine tehisaru kasutamisest tingitud uute ründevektorite kaitseks </t>
  </si>
  <si>
    <r>
      <t xml:space="preserve">Kaitsemeetmed tehisaru kasutamisest tingitud uute ründevektorite vastu. Kaitsemeetmete teekaart ja tegevuskava tehisaru kasutusest tulenevate ründevektorite minimeerimiseks. Tehisaru ründevektorid, nt: andmete mürgitamine, valeinfo levik, lunavara ründed, õngitsused jne. 
</t>
    </r>
    <r>
      <rPr>
        <i/>
        <sz val="12"/>
        <color theme="1"/>
        <rFont val="Times New Roman"/>
        <family val="1"/>
        <charset val="186"/>
      </rPr>
      <t xml:space="preserve">Hanke väljundiks on tehisaru ründevektorite kaarditsamine ja ohtude teavustamine. Täna pööratakse tähelepanu tehisaru juures andmete turvalisusele (kas panna pilve või mitte), siis ründevektorid on näiteks nii LLM kui ka lähteandmete mürgitamises. Antud teema on püstitatus ka EU taseme, et poliitika kujundajad pööraksid sellele tähelepanu. </t>
    </r>
  </si>
  <si>
    <t>Joelle Marcelle Antson 
joellemarcelle.antson@justdigi.ee</t>
  </si>
  <si>
    <t>Taastava õiguse meetodite kasutamise baasoskuste koolitus
Raamleping</t>
  </si>
  <si>
    <t xml:space="preserve">Koolitus annab osalejatele teoreetilised teadmised ja praktilised oskused, kuidas töös õigust rikkunud noortega kasutada taastaval õigusel põhinevaid meetoeid. Koolitusel läbinu teab: mis on taastav õigus ja millised on erinevad meetodid; mille poolest erineb taastav mõtteviis karistavast mõtteviisist; mis iseloomustab taastaval õigusel põhinevat lähenemist; ja oskab praktikas kasutada taastava õiguse meetodeid: sh vahendus, vestlus, nõupidamine, ring. </t>
  </si>
  <si>
    <t>Stanislav Solodov stanislav.solodov@justdigi.ee</t>
  </si>
  <si>
    <t>Juhendatud tööharjutuse läbiviimine noortele kinnipeetavatele vanglas</t>
  </si>
  <si>
    <t>Tööturul konkurentsivõime suurendamiseks on eesmärk pakkuda noortele õigusrikkujatele juhendatud tööharjutust, et noori vanglas hõivata ja tekitada töötamise harjumus</t>
  </si>
  <si>
    <t>Keskne hange</t>
  </si>
  <si>
    <t>Kütuse ostmine</t>
  </si>
  <si>
    <t>Anna Kuus 
anna.kuus@justdigi.ee</t>
  </si>
  <si>
    <t>Teavituskampaania Eesti elanike küberturvalisuse teadlikkuse tõstmiseks</t>
  </si>
  <si>
    <t xml:space="preserve">Tõsta küberturvalisuse teadlikkust ühiskonnas ning läbi selle vähendada küberohvriks langemise riski või intsidentide realiseerumist. Praktiliste kampaaniatega tõsta teadlikkust ja ennetada küberturvalisuse riske ühiskonnas läbivalt. </t>
  </si>
  <si>
    <t>Joel Kotsjuba joel.kotsjuba@justdigi.ee</t>
  </si>
  <si>
    <t>Teenuste standardi juurutamine</t>
  </si>
  <si>
    <t>Toetavad tegevused teenuste standarid juurutamiseks</t>
  </si>
  <si>
    <t>Reelika Rattus reelika.rattus@justdigi.ee</t>
  </si>
  <si>
    <t>Turvalise koostöö raamistiku koolitus</t>
  </si>
  <si>
    <t>Turvalise koostöö raamistiku võrgustikutöö toetamiseks koolituste läbiviimine</t>
  </si>
  <si>
    <t>Carmen Raal 
carmen.raal@justdigi.ee</t>
  </si>
  <si>
    <t>Riikliku küberturvalisuse aastakonverents 2026</t>
  </si>
  <si>
    <t xml:space="preserve">Uute tehnoloogiate turvalise kasutuselevõtu ja küberturvalisuse poliitika kujundamise toetamine, teostatud analüüside ja uuringute kommunikeerimine. </t>
  </si>
  <si>
    <t>Peter Gornischeff peter.gornischeff@justdigi.ee</t>
  </si>
  <si>
    <t>Eneseregulatsiooni (mindfulness) sekkumiste arendamine kinnipeetavatele</t>
  </si>
  <si>
    <t>Mudeli väljatöötamine, koolituse läbiviimine vanglatöötajatele ning pilootsessioonide läbiviimine nii vanglatöötajatele kui kinnipeetavatele eneseregulatsiooni (mindfulness) sekkumiste läbiviimiseks kinnipeetavatele vanglates, et vähendada kahjulikke intsidente ning soodustada kinnipeetavaid mõtestatult tegelema õiguskuulekusele suunavate tegevustega</t>
  </si>
  <si>
    <t>Perepõhise lähenemise teenuse väljatöötamine vanglateenistusele</t>
  </si>
  <si>
    <t>Mudeli väljatöötamine, koolituste korraldamine ning pilootsessioonide läbiviimine perepõhiste sekkumiste väljatöötamiseks vanglates vanemlike oskuste ja paarisuhete teemal, et kinnipeetavad oleks võimelised hoidma peresuhteid ning läbi selle motiveerida neid õiguskuulekusele ning naasma ühiskonda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</si>
</sst>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425]"/>
    <numFmt numFmtId="166" formatCode="#,##0.00\ [$€-425]"/>
  </numFmts>
  <fonts count="9" x14ac:knownFonts="1">
    <font>
      <sz val="11"/>
      <color theme="1"/>
      <name val="Aptos Narrow"/>
      <family val="2"/>
      <charset val="186"/>
      <scheme val="minor"/>
    </font>
    <font>
      <u/>
      <sz val="11"/>
      <color theme="10"/>
      <name val="Aptos Narrow"/>
      <family val="2"/>
      <charset val="186"/>
      <scheme val="minor"/>
    </font>
    <font>
      <b/>
      <sz val="12"/>
      <name val="Times New Roman"/>
      <family val="1"/>
      <charset val="186"/>
    </font>
    <font>
      <sz val="12"/>
      <color theme="1"/>
      <name val="Times New Roman"/>
      <family val="1"/>
      <charset val="186"/>
    </font>
    <font>
      <sz val="12"/>
      <name val="Times New Roman"/>
      <family val="1"/>
      <charset val="186"/>
    </font>
    <font>
      <sz val="12"/>
      <color rgb="FF000000"/>
      <name val="Times New Roman"/>
      <family val="1"/>
      <charset val="186"/>
    </font>
    <font>
      <sz val="10"/>
      <color rgb="FF000000"/>
      <name val="Arial"/>
      <family val="2"/>
      <charset val="186"/>
    </font>
    <font>
      <i/>
      <sz val="12"/>
      <color theme="1"/>
      <name val="Times New Roman"/>
      <family val="1"/>
      <charset val="186"/>
    </font>
    <font>
      <u/>
      <sz val="12"/>
      <color theme="10"/>
      <name val="Times New Roman"/>
      <family val="1"/>
      <charset val="186"/>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6" fillId="0" borderId="0"/>
  </cellStyleXfs>
  <cellXfs count="28">
    <xf numFmtId="0" fontId="0" fillId="0" borderId="0" xfId="0"/>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top"/>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4" fontId="3" fillId="0" borderId="1" xfId="0" applyNumberFormat="1" applyFont="1" applyBorder="1" applyAlignment="1">
      <alignment horizontal="right"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5" fillId="0" borderId="1" xfId="0" applyFont="1" applyBorder="1" applyAlignment="1">
      <alignment horizontal="center" vertical="center"/>
    </xf>
    <xf numFmtId="165" fontId="5" fillId="0" borderId="1" xfId="0" applyNumberFormat="1" applyFont="1" applyBorder="1" applyAlignment="1">
      <alignment horizontal="right" vertical="center" wrapText="1"/>
    </xf>
    <xf numFmtId="166" fontId="5" fillId="0" borderId="1" xfId="0" applyNumberFormat="1" applyFont="1" applyBorder="1" applyAlignment="1">
      <alignment horizontal="right" vertical="center" wrapText="1"/>
    </xf>
    <xf numFmtId="0" fontId="5" fillId="0" borderId="1" xfId="2" applyFont="1" applyBorder="1" applyAlignment="1">
      <alignment horizontal="center" vertical="center" wrapText="1"/>
    </xf>
    <xf numFmtId="165"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shrinkToFit="1"/>
    </xf>
    <xf numFmtId="49" fontId="8" fillId="0" borderId="1"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0" fontId="0" fillId="0" borderId="0" xfId="0" applyAlignment="1">
      <alignment horizontal="center" vertical="top"/>
    </xf>
    <xf numFmtId="49" fontId="0" fillId="0" borderId="0" xfId="0" applyNumberFormat="1" applyAlignment="1">
      <alignment horizontal="center" vertical="center"/>
    </xf>
  </cellXfs>
  <cellStyles count="3">
    <cellStyle name="Hüperlink" xfId="1" builtinId="8"/>
    <cellStyle name="Normaallaad" xfId="0" builtinId="0"/>
    <cellStyle name="Normaallaad 2" xfId="2" xr:uid="{30E3F30E-E3CD-409C-ACB8-B850BBE14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oel.kotsjuba@justdigi.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EA9D0-91E0-4AEA-9227-8B383177EF60}">
  <dimension ref="A1:J35"/>
  <sheetViews>
    <sheetView tabSelected="1" workbookViewId="0">
      <selection activeCell="H2" sqref="H2"/>
    </sheetView>
  </sheetViews>
  <sheetFormatPr defaultRowHeight="15" x14ac:dyDescent="0.25"/>
  <cols>
    <col min="1" max="1" width="6.7109375" style="26" customWidth="1"/>
    <col min="2" max="2" width="25" style="27" customWidth="1"/>
    <col min="3" max="3" width="37.5703125" style="27" customWidth="1"/>
    <col min="4" max="4" width="33.28515625" customWidth="1"/>
    <col min="5" max="5" width="46" customWidth="1"/>
    <col min="6" max="6" width="17.42578125" customWidth="1"/>
    <col min="7" max="7" width="24.85546875" customWidth="1"/>
    <col min="8" max="8" width="26.85546875" bestFit="1" customWidth="1"/>
    <col min="9" max="9" width="20.140625" customWidth="1"/>
    <col min="10" max="10" width="25.140625" bestFit="1" customWidth="1"/>
  </cols>
  <sheetData>
    <row r="1" spans="1:10" ht="63" x14ac:dyDescent="0.25">
      <c r="A1" s="1" t="s">
        <v>0</v>
      </c>
      <c r="B1" s="2" t="s">
        <v>1</v>
      </c>
      <c r="C1" s="2" t="s">
        <v>2</v>
      </c>
      <c r="D1" s="2" t="s">
        <v>3</v>
      </c>
      <c r="E1" s="2" t="s">
        <v>4</v>
      </c>
      <c r="F1" s="3" t="s">
        <v>5</v>
      </c>
      <c r="G1" s="4" t="s">
        <v>6</v>
      </c>
      <c r="H1" s="4" t="s">
        <v>7</v>
      </c>
      <c r="I1" s="5" t="s">
        <v>8</v>
      </c>
      <c r="J1" s="5" t="s">
        <v>9</v>
      </c>
    </row>
    <row r="2" spans="1:10" ht="173.25" x14ac:dyDescent="0.25">
      <c r="A2" s="6">
        <v>1</v>
      </c>
      <c r="B2" s="7" t="s">
        <v>10</v>
      </c>
      <c r="C2" s="8" t="s">
        <v>11</v>
      </c>
      <c r="D2" s="8" t="s">
        <v>12</v>
      </c>
      <c r="E2" s="9" t="s">
        <v>13</v>
      </c>
      <c r="F2" s="10">
        <v>142900</v>
      </c>
      <c r="G2" s="11">
        <v>45838</v>
      </c>
      <c r="H2" s="12"/>
      <c r="I2" s="13">
        <v>6</v>
      </c>
      <c r="J2" s="13" t="s">
        <v>14</v>
      </c>
    </row>
    <row r="3" spans="1:10" ht="31.5" x14ac:dyDescent="0.25">
      <c r="A3" s="6">
        <v>2</v>
      </c>
      <c r="B3" s="8" t="s">
        <v>10</v>
      </c>
      <c r="C3" s="8" t="s">
        <v>15</v>
      </c>
      <c r="D3" s="8" t="s">
        <v>16</v>
      </c>
      <c r="E3" s="8" t="s">
        <v>17</v>
      </c>
      <c r="F3" s="14">
        <v>200000</v>
      </c>
      <c r="G3" s="12">
        <v>45748</v>
      </c>
      <c r="H3" s="12">
        <f>IF(F3&gt;=30000, IF(F3&lt;60000, EDATE(G3, -3), IF(F3&lt;140000, EDATE(G3, -4), EDATE(G3, -5))), "")</f>
        <v>45597</v>
      </c>
      <c r="I3" s="15">
        <v>36</v>
      </c>
      <c r="J3" s="15" t="s">
        <v>18</v>
      </c>
    </row>
    <row r="4" spans="1:10" ht="31.5" x14ac:dyDescent="0.25">
      <c r="A4" s="6">
        <v>3</v>
      </c>
      <c r="B4" s="8" t="s">
        <v>10</v>
      </c>
      <c r="C4" s="8" t="s">
        <v>19</v>
      </c>
      <c r="D4" s="8" t="s">
        <v>20</v>
      </c>
      <c r="E4" s="8" t="s">
        <v>21</v>
      </c>
      <c r="F4" s="14">
        <v>30000</v>
      </c>
      <c r="G4" s="12">
        <v>45870</v>
      </c>
      <c r="H4" s="12">
        <v>45778</v>
      </c>
      <c r="I4" s="15" t="s">
        <v>22</v>
      </c>
      <c r="J4" s="15" t="s">
        <v>18</v>
      </c>
    </row>
    <row r="5" spans="1:10" ht="47.25" x14ac:dyDescent="0.25">
      <c r="A5" s="6">
        <v>4</v>
      </c>
      <c r="B5" s="8" t="s">
        <v>10</v>
      </c>
      <c r="C5" s="8" t="s">
        <v>19</v>
      </c>
      <c r="D5" s="8" t="s">
        <v>23</v>
      </c>
      <c r="E5" s="8" t="s">
        <v>24</v>
      </c>
      <c r="F5" s="14">
        <v>30000</v>
      </c>
      <c r="G5" s="12">
        <v>45870</v>
      </c>
      <c r="H5" s="12">
        <v>45778</v>
      </c>
      <c r="I5" s="15" t="s">
        <v>22</v>
      </c>
      <c r="J5" s="15" t="s">
        <v>18</v>
      </c>
    </row>
    <row r="6" spans="1:10" ht="31.5" x14ac:dyDescent="0.25">
      <c r="A6" s="6">
        <v>5</v>
      </c>
      <c r="B6" s="8" t="s">
        <v>10</v>
      </c>
      <c r="C6" s="8" t="s">
        <v>25</v>
      </c>
      <c r="D6" s="16" t="s">
        <v>26</v>
      </c>
      <c r="E6" s="8" t="s">
        <v>27</v>
      </c>
      <c r="F6" s="10">
        <v>60000</v>
      </c>
      <c r="G6" s="11">
        <v>45899</v>
      </c>
      <c r="H6" s="11">
        <v>45777</v>
      </c>
      <c r="I6" s="13" t="s">
        <v>28</v>
      </c>
      <c r="J6" s="15" t="s">
        <v>18</v>
      </c>
    </row>
    <row r="7" spans="1:10" ht="110.25" x14ac:dyDescent="0.25">
      <c r="A7" s="6">
        <v>6</v>
      </c>
      <c r="B7" s="8" t="s">
        <v>10</v>
      </c>
      <c r="C7" s="8" t="s">
        <v>29</v>
      </c>
      <c r="D7" s="8" t="s">
        <v>30</v>
      </c>
      <c r="E7" s="8" t="s">
        <v>31</v>
      </c>
      <c r="F7" s="10">
        <v>60000</v>
      </c>
      <c r="G7" s="11" t="s">
        <v>32</v>
      </c>
      <c r="H7" s="11">
        <v>45809</v>
      </c>
      <c r="I7" s="13" t="s">
        <v>33</v>
      </c>
      <c r="J7" s="15" t="s">
        <v>18</v>
      </c>
    </row>
    <row r="8" spans="1:10" ht="47.25" x14ac:dyDescent="0.25">
      <c r="A8" s="6">
        <v>7</v>
      </c>
      <c r="B8" s="11" t="s">
        <v>10</v>
      </c>
      <c r="C8" s="12" t="s">
        <v>34</v>
      </c>
      <c r="D8" s="12" t="s">
        <v>35</v>
      </c>
      <c r="E8" s="12" t="s">
        <v>36</v>
      </c>
      <c r="F8" s="10">
        <v>60000</v>
      </c>
      <c r="G8" s="11">
        <v>45931</v>
      </c>
      <c r="H8" s="11">
        <v>45809</v>
      </c>
      <c r="I8" s="17" t="s">
        <v>37</v>
      </c>
      <c r="J8" s="11" t="s">
        <v>38</v>
      </c>
    </row>
    <row r="9" spans="1:10" ht="141.75" x14ac:dyDescent="0.25">
      <c r="A9" s="6">
        <v>8</v>
      </c>
      <c r="B9" s="8" t="s">
        <v>10</v>
      </c>
      <c r="C9" s="9" t="s">
        <v>39</v>
      </c>
      <c r="D9" s="9" t="s">
        <v>40</v>
      </c>
      <c r="E9" s="8" t="s">
        <v>41</v>
      </c>
      <c r="F9" s="18">
        <v>70000</v>
      </c>
      <c r="G9" s="12">
        <v>45899</v>
      </c>
      <c r="H9" s="11">
        <v>45777</v>
      </c>
      <c r="I9" s="13"/>
      <c r="J9" s="15"/>
    </row>
    <row r="10" spans="1:10" ht="94.5" x14ac:dyDescent="0.25">
      <c r="A10" s="6">
        <v>9</v>
      </c>
      <c r="B10" s="8" t="s">
        <v>10</v>
      </c>
      <c r="C10" s="9" t="s">
        <v>39</v>
      </c>
      <c r="D10" s="9" t="s">
        <v>42</v>
      </c>
      <c r="E10" s="8" t="s">
        <v>43</v>
      </c>
      <c r="F10" s="18">
        <v>70000</v>
      </c>
      <c r="G10" s="12">
        <v>45899</v>
      </c>
      <c r="H10" s="11">
        <v>45777</v>
      </c>
      <c r="I10" s="13"/>
      <c r="J10" s="15"/>
    </row>
    <row r="11" spans="1:10" ht="31.5" x14ac:dyDescent="0.25">
      <c r="A11" s="6">
        <v>10</v>
      </c>
      <c r="B11" s="8" t="s">
        <v>10</v>
      </c>
      <c r="C11" s="9" t="s">
        <v>44</v>
      </c>
      <c r="D11" s="15" t="s">
        <v>45</v>
      </c>
      <c r="E11" s="8" t="s">
        <v>46</v>
      </c>
      <c r="F11" s="19">
        <v>80000</v>
      </c>
      <c r="G11" s="12" t="s">
        <v>47</v>
      </c>
      <c r="H11" s="12">
        <v>45689</v>
      </c>
      <c r="I11" s="15" t="s">
        <v>28</v>
      </c>
      <c r="J11" s="15" t="s">
        <v>18</v>
      </c>
    </row>
    <row r="12" spans="1:10" ht="47.25" x14ac:dyDescent="0.25">
      <c r="A12" s="6">
        <v>11</v>
      </c>
      <c r="B12" s="8" t="s">
        <v>10</v>
      </c>
      <c r="C12" s="9" t="s">
        <v>39</v>
      </c>
      <c r="D12" s="9" t="s">
        <v>48</v>
      </c>
      <c r="E12" s="8" t="s">
        <v>49</v>
      </c>
      <c r="F12" s="18">
        <v>80000</v>
      </c>
      <c r="G12" s="12">
        <v>49551</v>
      </c>
      <c r="H12" s="11">
        <v>45777</v>
      </c>
      <c r="I12" s="13"/>
      <c r="J12" s="15"/>
    </row>
    <row r="13" spans="1:10" ht="47.25" x14ac:dyDescent="0.25">
      <c r="A13" s="6">
        <v>12</v>
      </c>
      <c r="B13" s="8" t="s">
        <v>10</v>
      </c>
      <c r="C13" s="9" t="s">
        <v>50</v>
      </c>
      <c r="D13" s="9" t="s">
        <v>51</v>
      </c>
      <c r="E13" s="8" t="s">
        <v>52</v>
      </c>
      <c r="F13" s="18">
        <v>90000</v>
      </c>
      <c r="G13" s="12">
        <v>45901</v>
      </c>
      <c r="H13" s="12">
        <v>45778</v>
      </c>
      <c r="I13" s="15">
        <v>3</v>
      </c>
      <c r="J13" s="9" t="s">
        <v>38</v>
      </c>
    </row>
    <row r="14" spans="1:10" ht="94.5" x14ac:dyDescent="0.25">
      <c r="A14" s="6">
        <v>13</v>
      </c>
      <c r="B14" s="8" t="s">
        <v>10</v>
      </c>
      <c r="C14" s="8" t="s">
        <v>29</v>
      </c>
      <c r="D14" s="8" t="s">
        <v>53</v>
      </c>
      <c r="E14" s="8" t="s">
        <v>54</v>
      </c>
      <c r="F14" s="14">
        <v>100000</v>
      </c>
      <c r="G14" s="12" t="s">
        <v>32</v>
      </c>
      <c r="H14" s="12">
        <v>45809</v>
      </c>
      <c r="I14" s="15" t="s">
        <v>33</v>
      </c>
      <c r="J14" s="15" t="s">
        <v>18</v>
      </c>
    </row>
    <row r="15" spans="1:10" ht="63" x14ac:dyDescent="0.25">
      <c r="A15" s="6">
        <v>14</v>
      </c>
      <c r="B15" s="8" t="s">
        <v>10</v>
      </c>
      <c r="C15" s="8" t="s">
        <v>19</v>
      </c>
      <c r="D15" s="8" t="s">
        <v>55</v>
      </c>
      <c r="E15" s="8" t="s">
        <v>56</v>
      </c>
      <c r="F15" s="10">
        <v>300000</v>
      </c>
      <c r="G15" s="11">
        <v>45931</v>
      </c>
      <c r="H15" s="11">
        <v>45778</v>
      </c>
      <c r="I15" s="13" t="s">
        <v>57</v>
      </c>
      <c r="J15" s="15" t="s">
        <v>18</v>
      </c>
    </row>
    <row r="16" spans="1:10" ht="63" x14ac:dyDescent="0.25">
      <c r="A16" s="6">
        <v>15</v>
      </c>
      <c r="B16" s="8" t="s">
        <v>10</v>
      </c>
      <c r="C16" s="9" t="s">
        <v>44</v>
      </c>
      <c r="D16" s="8" t="s">
        <v>58</v>
      </c>
      <c r="E16" s="8" t="s">
        <v>59</v>
      </c>
      <c r="F16" s="10">
        <v>300000</v>
      </c>
      <c r="G16" s="11">
        <v>45931</v>
      </c>
      <c r="H16" s="11">
        <v>45778</v>
      </c>
      <c r="I16" s="13" t="s">
        <v>57</v>
      </c>
      <c r="J16" s="15" t="s">
        <v>18</v>
      </c>
    </row>
    <row r="17" spans="1:10" ht="141.75" x14ac:dyDescent="0.25">
      <c r="A17" s="6">
        <v>16</v>
      </c>
      <c r="B17" s="8" t="s">
        <v>10</v>
      </c>
      <c r="C17" s="20" t="s">
        <v>60</v>
      </c>
      <c r="D17" s="9" t="s">
        <v>61</v>
      </c>
      <c r="E17" s="8" t="s">
        <v>62</v>
      </c>
      <c r="F17" s="18">
        <v>65000</v>
      </c>
      <c r="G17" s="12">
        <v>45839</v>
      </c>
      <c r="H17" s="12">
        <v>45748</v>
      </c>
      <c r="I17" s="15">
        <v>6</v>
      </c>
      <c r="J17" s="21" t="s">
        <v>18</v>
      </c>
    </row>
    <row r="18" spans="1:10" ht="94.5" x14ac:dyDescent="0.25">
      <c r="A18" s="6">
        <v>17</v>
      </c>
      <c r="B18" s="8" t="s">
        <v>10</v>
      </c>
      <c r="C18" s="9" t="s">
        <v>63</v>
      </c>
      <c r="D18" s="9" t="s">
        <v>64</v>
      </c>
      <c r="E18" s="8" t="s">
        <v>65</v>
      </c>
      <c r="F18" s="18">
        <v>190000</v>
      </c>
      <c r="G18" s="12">
        <v>45838</v>
      </c>
      <c r="H18" s="12">
        <v>45687</v>
      </c>
      <c r="I18" s="15">
        <v>6</v>
      </c>
      <c r="J18" s="9" t="s">
        <v>66</v>
      </c>
    </row>
    <row r="19" spans="1:10" ht="47.25" x14ac:dyDescent="0.25">
      <c r="A19" s="6">
        <v>18</v>
      </c>
      <c r="B19" s="8" t="s">
        <v>10</v>
      </c>
      <c r="C19" s="9" t="s">
        <v>67</v>
      </c>
      <c r="D19" s="9" t="s">
        <v>68</v>
      </c>
      <c r="E19" s="8" t="s">
        <v>69</v>
      </c>
      <c r="F19" s="18">
        <v>35000</v>
      </c>
      <c r="G19" s="12">
        <v>45992</v>
      </c>
      <c r="H19" s="12">
        <v>45901</v>
      </c>
      <c r="I19" s="15">
        <v>12</v>
      </c>
      <c r="J19" s="9" t="s">
        <v>38</v>
      </c>
    </row>
    <row r="20" spans="1:10" ht="63" x14ac:dyDescent="0.25">
      <c r="A20" s="6">
        <v>19</v>
      </c>
      <c r="B20" s="8" t="s">
        <v>10</v>
      </c>
      <c r="C20" s="9" t="s">
        <v>70</v>
      </c>
      <c r="D20" s="9" t="s">
        <v>71</v>
      </c>
      <c r="E20" s="8" t="s">
        <v>72</v>
      </c>
      <c r="F20" s="18">
        <v>45000</v>
      </c>
      <c r="G20" s="12">
        <v>45870</v>
      </c>
      <c r="H20" s="12">
        <v>45778</v>
      </c>
      <c r="I20" s="15">
        <v>3</v>
      </c>
      <c r="J20" s="9" t="s">
        <v>38</v>
      </c>
    </row>
    <row r="21" spans="1:10" ht="63" x14ac:dyDescent="0.25">
      <c r="A21" s="6">
        <v>20</v>
      </c>
      <c r="B21" s="8" t="s">
        <v>10</v>
      </c>
      <c r="C21" s="8" t="s">
        <v>29</v>
      </c>
      <c r="D21" s="8" t="s">
        <v>73</v>
      </c>
      <c r="E21" s="15" t="s">
        <v>74</v>
      </c>
      <c r="F21" s="14">
        <v>60000</v>
      </c>
      <c r="G21" s="12" t="s">
        <v>75</v>
      </c>
      <c r="H21" s="12"/>
      <c r="I21" s="15" t="s">
        <v>22</v>
      </c>
      <c r="J21" s="15" t="s">
        <v>18</v>
      </c>
    </row>
    <row r="22" spans="1:10" ht="31.5" x14ac:dyDescent="0.25">
      <c r="A22" s="6">
        <v>21</v>
      </c>
      <c r="B22" s="8" t="s">
        <v>10</v>
      </c>
      <c r="C22" s="8" t="s">
        <v>76</v>
      </c>
      <c r="D22" s="8" t="s">
        <v>77</v>
      </c>
      <c r="E22" s="8" t="s">
        <v>78</v>
      </c>
      <c r="F22" s="14">
        <v>50000</v>
      </c>
      <c r="G22" s="12">
        <v>45840</v>
      </c>
      <c r="H22" s="12" t="s">
        <v>79</v>
      </c>
      <c r="I22" s="15">
        <v>7</v>
      </c>
      <c r="J22" s="15" t="s">
        <v>80</v>
      </c>
    </row>
    <row r="23" spans="1:10" ht="110.25" x14ac:dyDescent="0.25">
      <c r="A23" s="6">
        <v>22</v>
      </c>
      <c r="B23" s="8" t="s">
        <v>10</v>
      </c>
      <c r="C23" s="8" t="s">
        <v>81</v>
      </c>
      <c r="D23" s="8" t="s">
        <v>82</v>
      </c>
      <c r="E23" s="8" t="s">
        <v>83</v>
      </c>
      <c r="F23" s="14">
        <v>60000</v>
      </c>
      <c r="G23" s="12">
        <v>46027</v>
      </c>
      <c r="H23" s="12">
        <f t="shared" ref="H23:H28" si="0">IF(F23&gt;=30000, IF(F23&lt;60000, EDATE(G23, -3), IF(F23&lt;140000, EDATE(G23, -4), EDATE(G23, -5))), "")</f>
        <v>45905</v>
      </c>
      <c r="I23" s="15">
        <v>10</v>
      </c>
      <c r="J23" s="15" t="s">
        <v>80</v>
      </c>
    </row>
    <row r="24" spans="1:10" ht="299.25" x14ac:dyDescent="0.25">
      <c r="A24" s="6">
        <v>23</v>
      </c>
      <c r="B24" s="8" t="s">
        <v>10</v>
      </c>
      <c r="C24" s="8" t="s">
        <v>84</v>
      </c>
      <c r="D24" s="8" t="s">
        <v>85</v>
      </c>
      <c r="E24" s="8" t="s">
        <v>86</v>
      </c>
      <c r="F24" s="14">
        <v>60000</v>
      </c>
      <c r="G24" s="12">
        <v>45868</v>
      </c>
      <c r="H24" s="12">
        <f t="shared" si="0"/>
        <v>45746</v>
      </c>
      <c r="I24" s="15">
        <v>8</v>
      </c>
      <c r="J24" s="15" t="s">
        <v>18</v>
      </c>
    </row>
    <row r="25" spans="1:10" ht="47.25" x14ac:dyDescent="0.25">
      <c r="A25" s="6">
        <v>24</v>
      </c>
      <c r="B25" s="8" t="s">
        <v>10</v>
      </c>
      <c r="C25" s="8" t="s">
        <v>87</v>
      </c>
      <c r="D25" s="8" t="s">
        <v>88</v>
      </c>
      <c r="E25" s="8" t="s">
        <v>89</v>
      </c>
      <c r="F25" s="14">
        <v>97000</v>
      </c>
      <c r="G25" s="12">
        <v>45808</v>
      </c>
      <c r="H25" s="12">
        <f t="shared" si="0"/>
        <v>45688</v>
      </c>
      <c r="I25" s="15">
        <v>7</v>
      </c>
      <c r="J25" s="15" t="s">
        <v>80</v>
      </c>
    </row>
    <row r="26" spans="1:10" ht="236.25" x14ac:dyDescent="0.25">
      <c r="A26" s="6">
        <v>25</v>
      </c>
      <c r="B26" s="8" t="s">
        <v>10</v>
      </c>
      <c r="C26" s="8" t="s">
        <v>90</v>
      </c>
      <c r="D26" s="8" t="s">
        <v>91</v>
      </c>
      <c r="E26" s="8" t="s">
        <v>92</v>
      </c>
      <c r="F26" s="14">
        <v>100000</v>
      </c>
      <c r="G26" s="12">
        <v>45899</v>
      </c>
      <c r="H26" s="12">
        <f t="shared" si="0"/>
        <v>45777</v>
      </c>
      <c r="I26" s="15">
        <v>7</v>
      </c>
      <c r="J26" s="15" t="s">
        <v>18</v>
      </c>
    </row>
    <row r="27" spans="1:10" ht="157.5" x14ac:dyDescent="0.25">
      <c r="A27" s="6">
        <v>26</v>
      </c>
      <c r="B27" s="7" t="s">
        <v>10</v>
      </c>
      <c r="C27" s="8" t="s">
        <v>93</v>
      </c>
      <c r="D27" s="8" t="s">
        <v>94</v>
      </c>
      <c r="E27" s="9" t="s">
        <v>95</v>
      </c>
      <c r="F27" s="10">
        <v>200000</v>
      </c>
      <c r="G27" s="11">
        <v>45931</v>
      </c>
      <c r="H27" s="12">
        <f t="shared" si="0"/>
        <v>45778</v>
      </c>
      <c r="I27" s="13">
        <v>50</v>
      </c>
      <c r="J27" s="13" t="s">
        <v>38</v>
      </c>
    </row>
    <row r="28" spans="1:10" ht="63" x14ac:dyDescent="0.25">
      <c r="A28" s="6">
        <v>27</v>
      </c>
      <c r="B28" s="8" t="s">
        <v>10</v>
      </c>
      <c r="C28" s="8" t="s">
        <v>96</v>
      </c>
      <c r="D28" s="22" t="s">
        <v>97</v>
      </c>
      <c r="E28" s="22" t="s">
        <v>98</v>
      </c>
      <c r="F28" s="14">
        <v>500000</v>
      </c>
      <c r="G28" s="12">
        <v>45901</v>
      </c>
      <c r="H28" s="12">
        <f t="shared" si="0"/>
        <v>45748</v>
      </c>
      <c r="I28" s="15">
        <v>50</v>
      </c>
      <c r="J28" s="15" t="s">
        <v>18</v>
      </c>
    </row>
    <row r="29" spans="1:10" ht="15.75" x14ac:dyDescent="0.25">
      <c r="A29" s="6">
        <v>28</v>
      </c>
      <c r="B29" s="16" t="s">
        <v>99</v>
      </c>
      <c r="C29" s="23"/>
      <c r="D29" s="16" t="s">
        <v>100</v>
      </c>
      <c r="E29" s="16"/>
      <c r="F29" s="10"/>
      <c r="G29" s="11">
        <v>45839</v>
      </c>
      <c r="H29" s="11"/>
      <c r="I29" s="13"/>
      <c r="J29" s="13"/>
    </row>
    <row r="30" spans="1:10" ht="78.75" x14ac:dyDescent="0.25">
      <c r="A30" s="6">
        <v>29</v>
      </c>
      <c r="B30" s="8" t="s">
        <v>10</v>
      </c>
      <c r="C30" s="8" t="s">
        <v>101</v>
      </c>
      <c r="D30" s="8" t="s">
        <v>102</v>
      </c>
      <c r="E30" s="8" t="s">
        <v>103</v>
      </c>
      <c r="F30" s="14">
        <v>150000</v>
      </c>
      <c r="G30" s="12">
        <v>45900</v>
      </c>
      <c r="H30" s="12" t="s">
        <v>79</v>
      </c>
      <c r="I30" s="15">
        <v>7</v>
      </c>
      <c r="J30" s="15" t="s">
        <v>18</v>
      </c>
    </row>
    <row r="31" spans="1:10" ht="31.5" x14ac:dyDescent="0.25">
      <c r="A31" s="6">
        <v>30</v>
      </c>
      <c r="B31" s="16" t="s">
        <v>10</v>
      </c>
      <c r="C31" s="24" t="s">
        <v>104</v>
      </c>
      <c r="D31" s="16" t="s">
        <v>105</v>
      </c>
      <c r="E31" s="8" t="s">
        <v>106</v>
      </c>
      <c r="F31" s="10">
        <v>30000</v>
      </c>
      <c r="G31" s="11">
        <v>45931</v>
      </c>
      <c r="H31" s="11">
        <v>45839</v>
      </c>
      <c r="I31" s="17" t="s">
        <v>22</v>
      </c>
      <c r="J31" s="13" t="s">
        <v>38</v>
      </c>
    </row>
    <row r="32" spans="1:10" ht="31.5" x14ac:dyDescent="0.25">
      <c r="A32" s="6">
        <v>31</v>
      </c>
      <c r="B32" s="8" t="s">
        <v>10</v>
      </c>
      <c r="C32" s="8" t="s">
        <v>107</v>
      </c>
      <c r="D32" s="17" t="s">
        <v>108</v>
      </c>
      <c r="E32" s="9" t="s">
        <v>109</v>
      </c>
      <c r="F32" s="14">
        <v>40000</v>
      </c>
      <c r="G32" s="25">
        <v>46112</v>
      </c>
      <c r="H32" s="12">
        <f>IF(F32&gt;=30000, IF(F32&lt;60000, EDATE(G32, -3), IF(F32&lt;140000, EDATE(G32, -4), EDATE(G32, -5))), "")</f>
        <v>46022</v>
      </c>
      <c r="I32" s="15"/>
      <c r="J32" s="15" t="s">
        <v>18</v>
      </c>
    </row>
    <row r="33" spans="1:10" ht="63" x14ac:dyDescent="0.25">
      <c r="A33" s="6">
        <v>32</v>
      </c>
      <c r="B33" s="8" t="s">
        <v>10</v>
      </c>
      <c r="C33" s="8" t="s">
        <v>110</v>
      </c>
      <c r="D33" s="8" t="s">
        <v>111</v>
      </c>
      <c r="E33" s="8" t="s">
        <v>112</v>
      </c>
      <c r="F33" s="14">
        <v>50000</v>
      </c>
      <c r="G33" s="12">
        <v>45989</v>
      </c>
      <c r="H33" s="12">
        <f>IF(F33&gt;=30000, IF(F33&lt;60000, EDATE(G33, -3), IF(F33&lt;140000, EDATE(G33, -4), EDATE(G33, -5))), "")</f>
        <v>45897</v>
      </c>
      <c r="I33" s="15">
        <v>6</v>
      </c>
      <c r="J33" s="15" t="s">
        <v>18</v>
      </c>
    </row>
    <row r="34" spans="1:10" ht="126" x14ac:dyDescent="0.25">
      <c r="A34" s="6">
        <v>33</v>
      </c>
      <c r="B34" s="8" t="s">
        <v>10</v>
      </c>
      <c r="C34" s="8" t="s">
        <v>113</v>
      </c>
      <c r="D34" s="22" t="s">
        <v>114</v>
      </c>
      <c r="E34" s="22" t="s">
        <v>115</v>
      </c>
      <c r="F34" s="14">
        <v>59500</v>
      </c>
      <c r="G34" s="12">
        <v>45930</v>
      </c>
      <c r="H34" s="12">
        <f>IF(F34&gt;=30000, IF(F34&lt;60000, EDATE(G34, -3), IF(F34&lt;140000, EDATE(G34, -4), EDATE(G34, -5))), "")</f>
        <v>45838</v>
      </c>
      <c r="I34" s="15"/>
      <c r="J34" s="15" t="s">
        <v>18</v>
      </c>
    </row>
    <row r="35" spans="1:10" ht="110.25" x14ac:dyDescent="0.25">
      <c r="A35" s="6">
        <v>34</v>
      </c>
      <c r="B35" s="8" t="s">
        <v>10</v>
      </c>
      <c r="C35" s="8" t="s">
        <v>113</v>
      </c>
      <c r="D35" s="22" t="s">
        <v>116</v>
      </c>
      <c r="E35" s="22" t="s">
        <v>117</v>
      </c>
      <c r="F35" s="14">
        <v>59500</v>
      </c>
      <c r="G35" s="12">
        <v>46022</v>
      </c>
      <c r="H35" s="12">
        <f>IF(F35&gt;=30000, IF(F35&lt;60000, EDATE(G35, -3), IF(F35&lt;140000, EDATE(G35, -4), EDATE(G35, -5))), "")</f>
        <v>45930</v>
      </c>
      <c r="I35" s="15"/>
      <c r="J35" s="15" t="s">
        <v>18</v>
      </c>
    </row>
  </sheetData>
  <dataValidations count="2">
    <dataValidation type="list" allowBlank="1" showInputMessage="1" showErrorMessage="1" sqref="J33 J2:J30" xr:uid="{FA88E69A-AA75-45D2-A5FC-64BE504A123B}">
      <formula1>#REF!</formula1>
    </dataValidation>
    <dataValidation type="list" allowBlank="1" showInputMessage="1" showErrorMessage="1" sqref="J1" xr:uid="{64587D25-63B1-44C9-AE55-7BCDE37135E8}">
      <formula1>$CH$24:$CH$26</formula1>
    </dataValidation>
  </dataValidations>
  <hyperlinks>
    <hyperlink ref="C31" r:id="rId1" xr:uid="{4CD707E5-4B68-4EA0-B8A9-87B4FD3237A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 Eller - RTK</dc:creator>
  <cp:lastModifiedBy>Kati Eller - RTK</cp:lastModifiedBy>
  <dcterms:created xsi:type="dcterms:W3CDTF">2025-07-09T06:44:55Z</dcterms:created>
  <dcterms:modified xsi:type="dcterms:W3CDTF">2025-07-09T08:16:19Z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2025-07-09T08:15:55Z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53a89bcb-aa14-4040-96b1-14b0dea78d48</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